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0" windowWidth="28260" windowHeight="1038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F24" i="1" l="1"/>
  <c r="J24" i="1"/>
  <c r="F25" i="1"/>
  <c r="J25" i="1"/>
  <c r="F26" i="1"/>
  <c r="J26" i="1"/>
  <c r="C28" i="1"/>
  <c r="D28" i="1"/>
  <c r="E28" i="1"/>
  <c r="F28" i="1"/>
  <c r="G28" i="1"/>
  <c r="H28" i="1"/>
  <c r="I28" i="1"/>
  <c r="J28" i="1"/>
  <c r="F29" i="1"/>
  <c r="J29" i="1"/>
  <c r="F30" i="1"/>
  <c r="J30" i="1"/>
  <c r="F31" i="1"/>
  <c r="J31" i="1"/>
  <c r="C33" i="1"/>
  <c r="D33" i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C53" i="1"/>
  <c r="D53" i="1"/>
  <c r="E53" i="1"/>
  <c r="F53" i="1"/>
  <c r="G53" i="1"/>
  <c r="H53" i="1"/>
  <c r="I53" i="1"/>
  <c r="J53" i="1"/>
  <c r="C55" i="1"/>
  <c r="D55" i="1"/>
  <c r="E55" i="1"/>
  <c r="G55" i="1"/>
  <c r="H55" i="1"/>
  <c r="I55" i="1"/>
  <c r="F56" i="1"/>
  <c r="F55" i="1"/>
  <c r="F87" i="1"/>
  <c r="F88" i="1"/>
  <c r="J56" i="1"/>
  <c r="J55" i="1"/>
  <c r="J87" i="1"/>
  <c r="J88" i="1"/>
  <c r="F58" i="1"/>
  <c r="J58" i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E87" i="1"/>
  <c r="G87" i="1"/>
  <c r="H87" i="1"/>
  <c r="I87" i="1"/>
  <c r="C88" i="1"/>
  <c r="D88" i="1"/>
  <c r="E88" i="1"/>
  <c r="G88" i="1"/>
  <c r="H88" i="1"/>
  <c r="I88" i="1"/>
  <c r="F96" i="1"/>
  <c r="J96" i="1"/>
  <c r="F97" i="1"/>
  <c r="J97" i="1"/>
  <c r="F99" i="1"/>
  <c r="J99" i="1"/>
  <c r="F100" i="1"/>
  <c r="J100" i="1"/>
  <c r="F102" i="1"/>
  <c r="J102" i="1"/>
  <c r="C103" i="1"/>
  <c r="D103" i="1"/>
  <c r="E103" i="1"/>
  <c r="G103" i="1"/>
  <c r="H103" i="1"/>
  <c r="I103" i="1"/>
  <c r="F104" i="1"/>
  <c r="F103" i="1"/>
  <c r="J104" i="1"/>
  <c r="J103" i="1"/>
  <c r="F106" i="1"/>
  <c r="J106" i="1"/>
  <c r="F107" i="1"/>
  <c r="J107" i="1"/>
  <c r="F108" i="1"/>
  <c r="J108" i="1"/>
  <c r="F109" i="1"/>
  <c r="J109" i="1"/>
  <c r="F110" i="1"/>
  <c r="J110" i="1"/>
  <c r="F112" i="1"/>
  <c r="F115" i="1" s="1"/>
  <c r="F118" i="1" s="1"/>
  <c r="J112" i="1"/>
  <c r="J115" i="1" s="1"/>
  <c r="J118" i="1" s="1"/>
  <c r="F113" i="1"/>
  <c r="J113" i="1"/>
  <c r="F114" i="1"/>
  <c r="J114" i="1"/>
  <c r="C115" i="1"/>
  <c r="D115" i="1"/>
  <c r="E115" i="1"/>
  <c r="G115" i="1"/>
  <c r="H115" i="1"/>
  <c r="I115" i="1"/>
  <c r="F117" i="1"/>
  <c r="J117" i="1"/>
  <c r="C118" i="1"/>
  <c r="D118" i="1"/>
  <c r="E118" i="1"/>
  <c r="G118" i="1"/>
  <c r="H118" i="1"/>
  <c r="I118" i="1"/>
</calcChain>
</file>

<file path=xl/sharedStrings.xml><?xml version="1.0" encoding="utf-8"?>
<sst xmlns="http://schemas.openxmlformats.org/spreadsheetml/2006/main" count="449" uniqueCount="265">
  <si>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</si>
  <si>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</si>
  <si>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</si>
  <si>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</si>
  <si>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</si>
  <si>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</si>
  <si>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</si>
  <si>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</si>
  <si>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</si>
  <si>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</si>
  <si>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</si>
  <si>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</si>
  <si>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</si>
  <si>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</si>
  <si>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</si>
  <si>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</si>
  <si>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</si>
  <si>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</si>
  <si>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</si>
  <si>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</si>
  <si>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</si>
  <si>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</si>
  <si>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</si>
  <si>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</si>
  <si>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</si>
  <si>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</si>
  <si>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</si>
  <si>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</si>
  <si>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</si>
  <si>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</si>
  <si>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</si>
  <si>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</si>
  <si>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</si>
  <si>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</si>
  <si>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</si>
  <si>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</si>
  <si>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</si>
  <si>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</si>
  <si>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</si>
  <si>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</si>
  <si>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</si>
  <si>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</si>
  <si>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</si>
  <si>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</si>
  <si>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</si>
  <si>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</si>
  <si>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</si>
  <si>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</si>
  <si>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</si>
  <si>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</si>
  <si>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</si>
  <si>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</si>
  <si>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</si>
  <si>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</si>
  <si>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</si>
  <si>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</si>
  <si>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</si>
  <si>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</si>
  <si>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</si>
  <si>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</si>
  <si>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</si>
  <si>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</si>
  <si>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</si>
  <si>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</si>
  <si>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</si>
  <si>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</si>
  <si>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</si>
  <si>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</si>
  <si>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</si>
  <si>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</si>
  <si>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</si>
  <si>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</si>
  <si>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</si>
  <si>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</si>
  <si>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</si>
  <si>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</si>
  <si>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</si>
  <si>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</si>
  <si>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</si>
  <si>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</si>
  <si>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</si>
  <si>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</si>
  <si>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</si>
  <si>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</si>
  <si>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</si>
  <si>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</si>
  <si>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</si>
  <si>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</si>
  <si>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</si>
  <si>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</si>
  <si>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</si>
  <si>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</si>
  <si>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</si>
  <si>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</si>
  <si>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</si>
  <si>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</si>
  <si>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</si>
  <si>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</si>
  <si>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</si>
  <si>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</si>
  <si>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</si>
  <si>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</si>
  <si>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</si>
  <si>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</si>
  <si>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</si>
  <si>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</si>
  <si>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</si>
  <si>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</si>
  <si>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</si>
  <si>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</si>
  <si>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</si>
  <si>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</si>
  <si>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</si>
  <si>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</si>
  <si>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</si>
  <si>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</si>
  <si>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</si>
  <si>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</si>
  <si>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</si>
  <si>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</si>
  <si>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</si>
  <si>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</si>
  <si>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</si>
  <si>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</si>
  <si>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</si>
  <si>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</si>
  <si>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</si>
  <si>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</si>
  <si>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</si>
  <si>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</si>
  <si>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</si>
  <si>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</si>
  <si>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</si>
  <si>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</si>
  <si>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</si>
  <si>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</si>
  <si>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</si>
  <si>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</si>
  <si>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</si>
  <si>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</si>
  <si>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</si>
  <si>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</si>
  <si>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</si>
  <si>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</si>
  <si>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</si>
  <si>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</si>
  <si>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</si>
  <si>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</si>
  <si>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</si>
  <si>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</si>
  <si>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</si>
  <si>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</si>
  <si>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</si>
  <si>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</si>
  <si>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</si>
  <si>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</si>
  <si>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</si>
  <si>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</si>
  <si>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</si>
  <si>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</si>
  <si>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</si>
  <si>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</si>
  <si>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</si>
  <si>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</si>
  <si>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</si>
  <si>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</si>
  <si>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</si>
  <si>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</si>
  <si>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</si>
  <si>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</si>
  <si>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</si>
  <si>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</si>
  <si>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</si>
  <si>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</si>
  <si>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</si>
  <si>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</si>
  <si>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</si>
  <si>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</si>
  <si>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</si>
  <si>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</si>
  <si>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</si>
  <si>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</si>
  <si>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</si>
  <si>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</si>
  <si>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</si>
  <si>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</si>
  <si>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</si>
  <si>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</si>
  <si>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</si>
  <si>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</si>
  <si>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</si>
  <si>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</si>
  <si>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</si>
  <si>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</si>
  <si>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</si>
  <si>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</si>
  <si>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</si>
  <si>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</si>
  <si>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</si>
  <si>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</si>
  <si>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</si>
  <si>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</si>
  <si>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</si>
  <si>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</si>
  <si>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</si>
  <si>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</si>
  <si>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</si>
  <si>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</si>
  <si>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</si>
  <si>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</si>
  <si>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</si>
  <si>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</si>
  <si>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</si>
  <si>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</si>
  <si>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</si>
  <si>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</si>
  <si>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</si>
  <si>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</si>
  <si>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</si>
  <si>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</si>
  <si>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</si>
  <si>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</si>
  <si>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</si>
  <si>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</si>
  <si>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</si>
  <si>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</si>
  <si>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</si>
  <si>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</si>
  <si>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</si>
  <si>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</si>
  <si>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</si>
  <si>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</si>
  <si>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</si>
  <si>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</si>
  <si>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</si>
  <si>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</si>
  <si>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</si>
  <si>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</si>
  <si>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</si>
  <si>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</si>
  <si>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</si>
  <si>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</si>
  <si>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</si>
  <si>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</si>
  <si>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</si>
  <si>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</si>
  <si>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</si>
  <si>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Коломейцева Е. А.</t>
  </si>
  <si>
    <t>6117001014</t>
  </si>
  <si>
    <t>ГОД</t>
  </si>
  <si>
    <t>5</t>
  </si>
  <si>
    <t>01.01.2019</t>
  </si>
  <si>
    <t>3</t>
  </si>
  <si>
    <t>500</t>
  </si>
  <si>
    <t>01 января 2019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</si>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</sst>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6"/>
  <sheetViews>
    <sheetView tabSelected="1" workbookViewId="0"/>
  </sheetViews>
  <sheetFormatPr defaultRowHeight="12.75" x14ac:dyDescent="0.2"/>
  <cols>
    <col min="1" max="1" width="48.85546875" style="2" customWidth="1"/>
    <col min="2" max="2" width="4.28515625" style="3" customWidth="1"/>
    <col min="3" max="3" width="14.7109375" style="4" customWidth="1"/>
    <col min="4" max="4" width="16.7109375" style="4" customWidth="1"/>
    <col min="5" max="5" width="14.7109375" style="4" customWidth="1"/>
    <col min="6" max="6" width="16.7109375" style="4" customWidth="1"/>
    <col min="7" max="7" width="14.7109375" style="4" customWidth="1"/>
    <col min="8" max="8" width="16.7109375" style="4" customWidth="1"/>
    <col min="9" max="9" width="14.7109375" style="4" customWidth="1"/>
    <col min="10" max="10" width="16.7109375" style="4" customWidth="1"/>
    <col min="11" max="11" width="9.140625" style="4" hidden="1" customWidth="1"/>
    <col min="12" max="12" width="9.140625" style="5" hidden="1" customWidth="1"/>
    <col min="13" max="16384" width="9.140625" style="4"/>
  </cols>
  <sheetData>
    <row r="1" spans="1:12" ht="2.25" customHeight="1" x14ac:dyDescent="0.2"/>
    <row r="2" spans="1:12" ht="11.25" customHeight="1" x14ac:dyDescent="0.2">
      <c r="A2" s="176" t="s">
        <v>0</v>
      </c>
      <c r="B2" s="140"/>
      <c r="C2" s="140"/>
      <c r="D2" s="140"/>
      <c r="E2" s="140"/>
      <c r="F2" s="140"/>
      <c r="G2" s="140"/>
      <c r="H2" s="140"/>
      <c r="I2" s="140"/>
      <c r="K2" s="3"/>
      <c r="L2" s="5" t="s">
        <v>94</v>
      </c>
    </row>
    <row r="3" spans="1:12" ht="11.25" customHeight="1" x14ac:dyDescent="0.2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3" t="s">
        <v>250</v>
      </c>
      <c r="L3" s="5" t="s">
        <v>95</v>
      </c>
    </row>
    <row r="4" spans="1:12" ht="10.5" customHeight="1" thickBot="1" x14ac:dyDescent="0.25">
      <c r="A4" s="176"/>
      <c r="B4" s="176"/>
      <c r="C4" s="176"/>
      <c r="D4" s="176"/>
      <c r="E4" s="176"/>
      <c r="F4" s="176"/>
      <c r="G4" s="176"/>
      <c r="H4" s="176"/>
      <c r="I4" s="179"/>
      <c r="J4" s="6" t="s">
        <v>2</v>
      </c>
      <c r="K4" s="3" t="s">
        <v>253</v>
      </c>
      <c r="L4" s="5" t="s">
        <v>96</v>
      </c>
    </row>
    <row r="5" spans="1:12" ht="12.75" customHeight="1" x14ac:dyDescent="0.2">
      <c r="A5" s="7"/>
      <c r="C5" s="8" t="s">
        <v>48</v>
      </c>
      <c r="D5" s="139" t="s">
        <v>254</v>
      </c>
      <c r="E5" s="139"/>
      <c r="F5" s="9"/>
      <c r="G5" s="9"/>
      <c r="H5" s="9"/>
      <c r="I5" s="8" t="s">
        <v>245</v>
      </c>
      <c r="J5" s="10" t="s">
        <v>3</v>
      </c>
      <c r="K5" s="3" t="s">
        <v>251</v>
      </c>
      <c r="L5" s="5" t="s">
        <v>97</v>
      </c>
    </row>
    <row r="6" spans="1:12" ht="12.75" customHeight="1" x14ac:dyDescent="0.2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2" ht="12.75" customHeight="1" x14ac:dyDescent="0.2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x14ac:dyDescent="0.2">
      <c r="A8" s="182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252</v>
      </c>
      <c r="L8" s="5" t="s">
        <v>99</v>
      </c>
    </row>
    <row r="9" spans="1:12" x14ac:dyDescent="0.2">
      <c r="A9" s="182"/>
      <c r="B9" s="186" t="s">
        <v>255</v>
      </c>
      <c r="C9" s="186"/>
      <c r="D9" s="186"/>
      <c r="E9" s="186"/>
      <c r="F9" s="186"/>
      <c r="G9" s="186"/>
      <c r="H9" s="186"/>
      <c r="I9" s="8" t="s">
        <v>86</v>
      </c>
      <c r="J9" s="15" t="s">
        <v>248</v>
      </c>
      <c r="K9" s="3"/>
    </row>
    <row r="10" spans="1:12" x14ac:dyDescent="0.2">
      <c r="A10" s="14" t="s">
        <v>50</v>
      </c>
      <c r="B10" s="180"/>
      <c r="C10" s="180"/>
      <c r="D10" s="180"/>
      <c r="E10" s="180"/>
      <c r="F10" s="180"/>
      <c r="G10" s="180"/>
      <c r="H10" s="180"/>
      <c r="I10" s="8"/>
      <c r="J10" s="15"/>
      <c r="K10" s="3"/>
      <c r="L10" s="5" t="s">
        <v>100</v>
      </c>
    </row>
    <row r="11" spans="1:12" x14ac:dyDescent="0.2">
      <c r="A11" s="14" t="s">
        <v>51</v>
      </c>
      <c r="B11" s="181"/>
      <c r="C11" s="181"/>
      <c r="D11" s="181"/>
      <c r="E11" s="181"/>
      <c r="F11" s="181"/>
      <c r="G11" s="181"/>
      <c r="H11" s="181"/>
      <c r="I11" s="8" t="s">
        <v>240</v>
      </c>
      <c r="J11" s="16"/>
      <c r="K11" s="3"/>
      <c r="L11" s="5" t="s">
        <v>101</v>
      </c>
    </row>
    <row r="12" spans="1:12" ht="12.75" customHeight="1" x14ac:dyDescent="0.2">
      <c r="A12" s="183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249</v>
      </c>
      <c r="L12" s="5" t="s">
        <v>102</v>
      </c>
    </row>
    <row r="13" spans="1:12" x14ac:dyDescent="0.2">
      <c r="A13" s="183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 x14ac:dyDescent="0.2">
      <c r="A14" s="17" t="s">
        <v>113</v>
      </c>
      <c r="B14" s="165"/>
      <c r="C14" s="165"/>
      <c r="D14" s="165"/>
      <c r="E14" s="165"/>
      <c r="F14" s="165"/>
      <c r="G14" s="165"/>
      <c r="H14" s="165"/>
      <c r="I14" s="8" t="s">
        <v>242</v>
      </c>
      <c r="J14" s="18"/>
      <c r="K14" s="3"/>
    </row>
    <row r="15" spans="1:12" x14ac:dyDescent="0.2">
      <c r="A15" s="19" t="s">
        <v>4</v>
      </c>
      <c r="B15" s="168"/>
      <c r="C15" s="168"/>
      <c r="D15" s="168"/>
      <c r="E15" s="168"/>
      <c r="F15" s="168"/>
      <c r="G15" s="168"/>
      <c r="H15" s="168"/>
      <c r="I15" s="8"/>
      <c r="J15" s="20"/>
      <c r="K15" s="21"/>
      <c r="L15" s="5" t="s">
        <v>104</v>
      </c>
    </row>
    <row r="16" spans="1:12" ht="12.75" customHeight="1" thickBot="1" x14ac:dyDescent="0.25">
      <c r="A16" s="14" t="s">
        <v>5</v>
      </c>
      <c r="B16" s="168"/>
      <c r="C16" s="168"/>
      <c r="D16" s="168"/>
      <c r="E16" s="168"/>
      <c r="F16" s="168"/>
      <c r="G16" s="168"/>
      <c r="H16" s="168"/>
      <c r="I16" s="8" t="s">
        <v>243</v>
      </c>
      <c r="J16" s="22" t="s">
        <v>6</v>
      </c>
      <c r="K16" s="21"/>
      <c r="L16" s="5" t="s">
        <v>105</v>
      </c>
    </row>
    <row r="17" spans="1:12" ht="12.75" customHeight="1" x14ac:dyDescent="0.2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 x14ac:dyDescent="0.2">
      <c r="A18" s="47"/>
      <c r="B18" s="48" t="s">
        <v>7</v>
      </c>
      <c r="C18" s="173" t="s">
        <v>8</v>
      </c>
      <c r="D18" s="174"/>
      <c r="E18" s="174"/>
      <c r="F18" s="175"/>
      <c r="G18" s="173" t="s">
        <v>9</v>
      </c>
      <c r="H18" s="174"/>
      <c r="I18" s="174"/>
      <c r="J18" s="174"/>
      <c r="K18" s="50"/>
      <c r="L18" s="1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69" t="s">
        <v>12</v>
      </c>
      <c r="G19" s="53" t="s">
        <v>11</v>
      </c>
      <c r="H19" s="54" t="s">
        <v>91</v>
      </c>
      <c r="I19" s="54" t="s">
        <v>87</v>
      </c>
      <c r="J19" s="166" t="s">
        <v>12</v>
      </c>
      <c r="K19" s="50"/>
      <c r="L19" s="1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70"/>
      <c r="G20" s="53" t="s">
        <v>15</v>
      </c>
      <c r="H20" s="53" t="s">
        <v>92</v>
      </c>
      <c r="I20" s="53" t="s">
        <v>88</v>
      </c>
      <c r="J20" s="167"/>
      <c r="K20" s="56" t="s">
        <v>256</v>
      </c>
      <c r="L20" s="1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70"/>
      <c r="G21" s="53" t="s">
        <v>16</v>
      </c>
      <c r="H21" s="53" t="s">
        <v>93</v>
      </c>
      <c r="I21" s="53" t="s">
        <v>11</v>
      </c>
      <c r="J21" s="167"/>
      <c r="K21" s="56"/>
      <c r="L21" s="1" t="s">
        <v>110</v>
      </c>
    </row>
    <row r="22" spans="1:12" ht="10.5" customHeight="1" thickBot="1" x14ac:dyDescent="0.25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x14ac:dyDescent="0.2">
      <c r="A24" s="66" t="s">
        <v>257</v>
      </c>
      <c r="B24" s="67" t="s">
        <v>19</v>
      </c>
      <c r="C24" s="130"/>
      <c r="D24" s="29">
        <v>15822406.039999999</v>
      </c>
      <c r="E24" s="29"/>
      <c r="F24" s="44">
        <f>C24+D24+E24</f>
        <v>15822406.039999999</v>
      </c>
      <c r="G24" s="130"/>
      <c r="H24" s="29">
        <v>17626206.530000001</v>
      </c>
      <c r="I24" s="29"/>
      <c r="J24" s="45">
        <f>G24+H24+I24</f>
        <v>17626206.530000001</v>
      </c>
      <c r="K24" s="1" t="s">
        <v>65</v>
      </c>
      <c r="L24" s="1" t="s">
        <v>19</v>
      </c>
    </row>
    <row r="25" spans="1:12" x14ac:dyDescent="0.2">
      <c r="A25" s="68" t="s">
        <v>115</v>
      </c>
      <c r="B25" s="67" t="s">
        <v>20</v>
      </c>
      <c r="C25" s="130"/>
      <c r="D25" s="29">
        <v>14032999.619999999</v>
      </c>
      <c r="E25" s="29"/>
      <c r="F25" s="44">
        <f>C25+D25+E25</f>
        <v>14032999.619999999</v>
      </c>
      <c r="G25" s="130"/>
      <c r="H25" s="29">
        <v>13999612.02</v>
      </c>
      <c r="I25" s="29"/>
      <c r="J25" s="45">
        <f>G25+H25+I25</f>
        <v>13999612.02</v>
      </c>
      <c r="K25" s="1" t="s">
        <v>66</v>
      </c>
      <c r="L25" s="1" t="s">
        <v>20</v>
      </c>
    </row>
    <row r="26" spans="1:12" ht="12.75" customHeight="1" x14ac:dyDescent="0.2">
      <c r="A26" s="69" t="s">
        <v>23</v>
      </c>
      <c r="B26" s="148" t="s">
        <v>21</v>
      </c>
      <c r="C26" s="163"/>
      <c r="D26" s="143">
        <v>14032999.619999999</v>
      </c>
      <c r="E26" s="143"/>
      <c r="F26" s="150">
        <f>C26+D26+E26</f>
        <v>14032999.619999999</v>
      </c>
      <c r="G26" s="163"/>
      <c r="H26" s="143">
        <v>13999612.02</v>
      </c>
      <c r="I26" s="143"/>
      <c r="J26" s="146">
        <f>G26+H26+I26</f>
        <v>13999612.02</v>
      </c>
      <c r="K26" s="132" t="s">
        <v>67</v>
      </c>
      <c r="L26" s="133" t="s">
        <v>21</v>
      </c>
    </row>
    <row r="27" spans="1:12" x14ac:dyDescent="0.2">
      <c r="A27" s="70" t="s">
        <v>215</v>
      </c>
      <c r="B27" s="149"/>
      <c r="C27" s="164"/>
      <c r="D27" s="144"/>
      <c r="E27" s="144"/>
      <c r="F27" s="151"/>
      <c r="G27" s="164"/>
      <c r="H27" s="144"/>
      <c r="I27" s="144"/>
      <c r="J27" s="147"/>
      <c r="K27" s="132"/>
      <c r="L27" s="133"/>
    </row>
    <row r="28" spans="1:12" x14ac:dyDescent="0.2">
      <c r="A28" s="72" t="s">
        <v>258</v>
      </c>
      <c r="B28" s="67" t="s">
        <v>22</v>
      </c>
      <c r="C28" s="73">
        <f t="shared" ref="C28:J28" si="0">C24-C25</f>
        <v>0</v>
      </c>
      <c r="D28" s="73">
        <f t="shared" si="0"/>
        <v>1789406.42</v>
      </c>
      <c r="E28" s="73">
        <f t="shared" si="0"/>
        <v>0</v>
      </c>
      <c r="F28" s="73">
        <f t="shared" si="0"/>
        <v>1789406.42</v>
      </c>
      <c r="G28" s="73">
        <f t="shared" si="0"/>
        <v>0</v>
      </c>
      <c r="H28" s="73">
        <f t="shared" si="0"/>
        <v>3626594.51</v>
      </c>
      <c r="I28" s="73">
        <f t="shared" si="0"/>
        <v>0</v>
      </c>
      <c r="J28" s="74">
        <f t="shared" si="0"/>
        <v>3626594.51</v>
      </c>
      <c r="K28" s="1" t="s">
        <v>68</v>
      </c>
      <c r="L28" s="1" t="s">
        <v>22</v>
      </c>
    </row>
    <row r="29" spans="1:12" x14ac:dyDescent="0.2">
      <c r="A29" s="68" t="s">
        <v>259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x14ac:dyDescent="0.2">
      <c r="A30" s="68" t="s">
        <v>116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 x14ac:dyDescent="0.2">
      <c r="A31" s="69" t="s">
        <v>23</v>
      </c>
      <c r="B31" s="148" t="s">
        <v>26</v>
      </c>
      <c r="C31" s="163"/>
      <c r="D31" s="143"/>
      <c r="E31" s="143"/>
      <c r="F31" s="150">
        <f>C31+D31+E31</f>
        <v>0</v>
      </c>
      <c r="G31" s="163"/>
      <c r="H31" s="143"/>
      <c r="I31" s="143"/>
      <c r="J31" s="146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216</v>
      </c>
      <c r="B32" s="149"/>
      <c r="C32" s="164"/>
      <c r="D32" s="144"/>
      <c r="E32" s="144"/>
      <c r="F32" s="151"/>
      <c r="G32" s="164"/>
      <c r="H32" s="144"/>
      <c r="I32" s="144"/>
      <c r="J32" s="147"/>
      <c r="K32" s="132"/>
      <c r="L32" s="133"/>
    </row>
    <row r="33" spans="1:12" x14ac:dyDescent="0.2">
      <c r="A33" s="68" t="s">
        <v>260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x14ac:dyDescent="0.2">
      <c r="A34" s="68" t="s">
        <v>261</v>
      </c>
      <c r="B34" s="67" t="s">
        <v>28</v>
      </c>
      <c r="C34" s="130"/>
      <c r="D34" s="30">
        <v>1622405.46</v>
      </c>
      <c r="E34" s="30"/>
      <c r="F34" s="76">
        <f>C34+D34+E34</f>
        <v>1622405.46</v>
      </c>
      <c r="G34" s="130"/>
      <c r="H34" s="30">
        <v>1622405.46</v>
      </c>
      <c r="I34" s="30"/>
      <c r="J34" s="77">
        <f>G34+H34+I34</f>
        <v>1622405.46</v>
      </c>
      <c r="K34" s="1" t="s">
        <v>73</v>
      </c>
      <c r="L34" s="1" t="s">
        <v>28</v>
      </c>
    </row>
    <row r="35" spans="1:12" x14ac:dyDescent="0.2">
      <c r="A35" s="68" t="s">
        <v>117</v>
      </c>
      <c r="B35" s="67" t="s">
        <v>29</v>
      </c>
      <c r="C35" s="29">
        <v>215914.82</v>
      </c>
      <c r="D35" s="30">
        <v>62584.09</v>
      </c>
      <c r="E35" s="30">
        <v>5666.16</v>
      </c>
      <c r="F35" s="76">
        <f>C35+D35+E35</f>
        <v>284165.07</v>
      </c>
      <c r="G35" s="29">
        <v>245462.36</v>
      </c>
      <c r="H35" s="30">
        <v>145811.66</v>
      </c>
      <c r="I35" s="30">
        <v>19054.48</v>
      </c>
      <c r="J35" s="77">
        <f>G35+H35+I35</f>
        <v>410328.5</v>
      </c>
      <c r="K35" s="1" t="s">
        <v>74</v>
      </c>
      <c r="L35" s="1" t="s">
        <v>29</v>
      </c>
    </row>
    <row r="36" spans="1:12" ht="12.75" customHeight="1" x14ac:dyDescent="0.2">
      <c r="A36" s="69" t="s">
        <v>23</v>
      </c>
      <c r="B36" s="148" t="s">
        <v>30</v>
      </c>
      <c r="C36" s="143"/>
      <c r="D36" s="143"/>
      <c r="E36" s="143"/>
      <c r="F36" s="150">
        <f>C36+D36+E36</f>
        <v>0</v>
      </c>
      <c r="G36" s="143"/>
      <c r="H36" s="143"/>
      <c r="I36" s="143"/>
      <c r="J36" s="146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217</v>
      </c>
      <c r="B37" s="161"/>
      <c r="C37" s="159"/>
      <c r="D37" s="159"/>
      <c r="E37" s="159"/>
      <c r="F37" s="162"/>
      <c r="G37" s="159"/>
      <c r="H37" s="159"/>
      <c r="I37" s="159"/>
      <c r="J37" s="160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1"/>
      <c r="L38" s="1"/>
    </row>
    <row r="39" spans="1:12" ht="15" customHeight="1" x14ac:dyDescent="0.2">
      <c r="A39" s="47"/>
      <c r="B39" s="48" t="s">
        <v>7</v>
      </c>
      <c r="C39" s="173" t="s">
        <v>8</v>
      </c>
      <c r="D39" s="174"/>
      <c r="E39" s="174"/>
      <c r="F39" s="175"/>
      <c r="G39" s="173" t="s">
        <v>9</v>
      </c>
      <c r="H39" s="174"/>
      <c r="I39" s="174"/>
      <c r="J39" s="174"/>
      <c r="K39" s="1"/>
      <c r="L39" s="1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69" t="s">
        <v>12</v>
      </c>
      <c r="G40" s="53" t="s">
        <v>11</v>
      </c>
      <c r="H40" s="54" t="s">
        <v>91</v>
      </c>
      <c r="I40" s="54" t="s">
        <v>87</v>
      </c>
      <c r="J40" s="166" t="s">
        <v>12</v>
      </c>
      <c r="K40" s="1"/>
      <c r="L40" s="1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70"/>
      <c r="G41" s="53" t="s">
        <v>15</v>
      </c>
      <c r="H41" s="53" t="s">
        <v>92</v>
      </c>
      <c r="I41" s="53" t="s">
        <v>88</v>
      </c>
      <c r="J41" s="167"/>
      <c r="K41" s="1"/>
      <c r="L41" s="1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70"/>
      <c r="G42" s="53" t="s">
        <v>16</v>
      </c>
      <c r="H42" s="53" t="s">
        <v>93</v>
      </c>
      <c r="I42" s="53" t="s">
        <v>11</v>
      </c>
      <c r="J42" s="167"/>
      <c r="K42" s="1"/>
      <c r="L42" s="1"/>
    </row>
    <row r="43" spans="1:12" ht="13.5" customHeight="1" thickBot="1" x14ac:dyDescent="0.25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 x14ac:dyDescent="0.2">
      <c r="A44" s="68" t="s">
        <v>129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x14ac:dyDescent="0.2">
      <c r="A45" s="69" t="s">
        <v>23</v>
      </c>
      <c r="B45" s="148" t="s">
        <v>33</v>
      </c>
      <c r="C45" s="143"/>
      <c r="D45" s="143"/>
      <c r="E45" s="143"/>
      <c r="F45" s="150">
        <f>C45+D45+E45</f>
        <v>0</v>
      </c>
      <c r="G45" s="143"/>
      <c r="H45" s="143"/>
      <c r="I45" s="143"/>
      <c r="J45" s="146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218</v>
      </c>
      <c r="B46" s="149"/>
      <c r="C46" s="144"/>
      <c r="D46" s="144"/>
      <c r="E46" s="144"/>
      <c r="F46" s="151"/>
      <c r="G46" s="144"/>
      <c r="H46" s="144"/>
      <c r="I46" s="144"/>
      <c r="J46" s="147"/>
      <c r="K46" s="132"/>
      <c r="L46" s="133"/>
    </row>
    <row r="47" spans="1:12" x14ac:dyDescent="0.2">
      <c r="A47" s="68" t="s">
        <v>121</v>
      </c>
      <c r="B47" s="86" t="s">
        <v>119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120</v>
      </c>
      <c r="L47" s="1" t="s">
        <v>119</v>
      </c>
    </row>
    <row r="48" spans="1:12" x14ac:dyDescent="0.2">
      <c r="A48" s="69" t="s">
        <v>23</v>
      </c>
      <c r="B48" s="148" t="s">
        <v>122</v>
      </c>
      <c r="C48" s="143"/>
      <c r="D48" s="143"/>
      <c r="E48" s="143"/>
      <c r="F48" s="150">
        <f>C48+D48+E48</f>
        <v>0</v>
      </c>
      <c r="G48" s="143"/>
      <c r="H48" s="143"/>
      <c r="I48" s="143"/>
      <c r="J48" s="146">
        <f>G48+H48+I48</f>
        <v>0</v>
      </c>
      <c r="K48" s="132" t="s">
        <v>123</v>
      </c>
      <c r="L48" s="133" t="s">
        <v>122</v>
      </c>
    </row>
    <row r="49" spans="1:12" x14ac:dyDescent="0.2">
      <c r="A49" s="70" t="s">
        <v>217</v>
      </c>
      <c r="B49" s="149"/>
      <c r="C49" s="144"/>
      <c r="D49" s="144"/>
      <c r="E49" s="144"/>
      <c r="F49" s="151"/>
      <c r="G49" s="144"/>
      <c r="H49" s="144"/>
      <c r="I49" s="144"/>
      <c r="J49" s="147"/>
      <c r="K49" s="132"/>
      <c r="L49" s="133"/>
    </row>
    <row r="50" spans="1:12" x14ac:dyDescent="0.2">
      <c r="A50" s="68" t="s">
        <v>31</v>
      </c>
      <c r="B50" s="86" t="s">
        <v>124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125</v>
      </c>
      <c r="L50" s="1" t="s">
        <v>124</v>
      </c>
    </row>
    <row r="51" spans="1:12" ht="22.5" x14ac:dyDescent="0.2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 x14ac:dyDescent="0.25">
      <c r="A52" s="68" t="s">
        <v>126</v>
      </c>
      <c r="B52" s="88" t="s">
        <v>127</v>
      </c>
      <c r="C52" s="31"/>
      <c r="D52" s="31"/>
      <c r="E52" s="31"/>
      <c r="F52" s="87">
        <f>C52+D52+E52</f>
        <v>0</v>
      </c>
      <c r="G52" s="31"/>
      <c r="H52" s="31"/>
      <c r="I52" s="31"/>
      <c r="J52" s="77">
        <f>G52+H52+I52</f>
        <v>0</v>
      </c>
      <c r="K52" s="1" t="s">
        <v>128</v>
      </c>
      <c r="L52" s="1" t="s">
        <v>127</v>
      </c>
    </row>
    <row r="53" spans="1:12" ht="22.5" thickBot="1" x14ac:dyDescent="0.25">
      <c r="A53" s="89" t="s">
        <v>263</v>
      </c>
      <c r="B53" s="90" t="s">
        <v>130</v>
      </c>
      <c r="C53" s="91">
        <f t="shared" ref="C53:J53" si="2">C28+C33+C34+C35+C44+C47+C50+C51+C52</f>
        <v>215914.82</v>
      </c>
      <c r="D53" s="91">
        <f t="shared" si="2"/>
        <v>3474395.97</v>
      </c>
      <c r="E53" s="91">
        <f t="shared" si="2"/>
        <v>5666.16</v>
      </c>
      <c r="F53" s="91">
        <f t="shared" si="2"/>
        <v>3695976.95</v>
      </c>
      <c r="G53" s="91">
        <f t="shared" si="2"/>
        <v>245462.36</v>
      </c>
      <c r="H53" s="91">
        <f t="shared" si="2"/>
        <v>5394811.6299999999</v>
      </c>
      <c r="I53" s="91">
        <f t="shared" si="2"/>
        <v>19054.48</v>
      </c>
      <c r="J53" s="92">
        <f t="shared" si="2"/>
        <v>5659328.4699999997</v>
      </c>
      <c r="K53" s="1" t="s">
        <v>131</v>
      </c>
      <c r="L53" s="1" t="s">
        <v>130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x14ac:dyDescent="0.2">
      <c r="A55" s="96" t="s">
        <v>134</v>
      </c>
      <c r="B55" s="67" t="s">
        <v>132</v>
      </c>
      <c r="C55" s="73">
        <f t="shared" ref="C55:J55" si="3">C56+C58+C64</f>
        <v>0</v>
      </c>
      <c r="D55" s="73">
        <f t="shared" si="3"/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126">
        <f t="shared" si="3"/>
        <v>0</v>
      </c>
      <c r="K55" s="1" t="s">
        <v>133</v>
      </c>
      <c r="L55" s="1" t="s">
        <v>132</v>
      </c>
    </row>
    <row r="56" spans="1:12" x14ac:dyDescent="0.2">
      <c r="A56" s="69" t="s">
        <v>220</v>
      </c>
      <c r="B56" s="148" t="s">
        <v>135</v>
      </c>
      <c r="C56" s="143"/>
      <c r="D56" s="143"/>
      <c r="E56" s="143"/>
      <c r="F56" s="150">
        <f>C56+D56+E56</f>
        <v>0</v>
      </c>
      <c r="G56" s="143"/>
      <c r="H56" s="143"/>
      <c r="I56" s="143"/>
      <c r="J56" s="146">
        <f>G56+H56+I56</f>
        <v>0</v>
      </c>
      <c r="K56" s="132" t="s">
        <v>136</v>
      </c>
      <c r="L56" s="133" t="s">
        <v>135</v>
      </c>
    </row>
    <row r="57" spans="1:12" ht="22.5" x14ac:dyDescent="0.2">
      <c r="A57" s="70" t="s">
        <v>219</v>
      </c>
      <c r="B57" s="149"/>
      <c r="C57" s="144"/>
      <c r="D57" s="144"/>
      <c r="E57" s="144"/>
      <c r="F57" s="151"/>
      <c r="G57" s="144"/>
      <c r="H57" s="144"/>
      <c r="I57" s="144"/>
      <c r="J57" s="147"/>
      <c r="K57" s="132"/>
      <c r="L57" s="133"/>
    </row>
    <row r="58" spans="1:12" x14ac:dyDescent="0.2">
      <c r="A58" s="97" t="s">
        <v>137</v>
      </c>
      <c r="B58" s="67" t="s">
        <v>138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x14ac:dyDescent="0.2">
      <c r="A59" s="98" t="s">
        <v>23</v>
      </c>
      <c r="B59" s="148" t="s">
        <v>140</v>
      </c>
      <c r="C59" s="143"/>
      <c r="D59" s="143"/>
      <c r="E59" s="143"/>
      <c r="F59" s="150">
        <f>C59+D59+E59</f>
        <v>0</v>
      </c>
      <c r="G59" s="143"/>
      <c r="H59" s="143"/>
      <c r="I59" s="143"/>
      <c r="J59" s="146">
        <f>G59+H59+I59</f>
        <v>0</v>
      </c>
      <c r="K59" s="132" t="s">
        <v>141</v>
      </c>
      <c r="L59" s="133" t="s">
        <v>140</v>
      </c>
    </row>
    <row r="60" spans="1:12" x14ac:dyDescent="0.2">
      <c r="A60" s="99" t="s">
        <v>221</v>
      </c>
      <c r="B60" s="149"/>
      <c r="C60" s="144"/>
      <c r="D60" s="144"/>
      <c r="E60" s="144"/>
      <c r="F60" s="151"/>
      <c r="G60" s="144"/>
      <c r="H60" s="144"/>
      <c r="I60" s="144"/>
      <c r="J60" s="147"/>
      <c r="K60" s="132"/>
      <c r="L60" s="133"/>
    </row>
    <row r="61" spans="1:12" x14ac:dyDescent="0.2">
      <c r="A61" s="100" t="s">
        <v>23</v>
      </c>
      <c r="B61" s="148" t="s">
        <v>142</v>
      </c>
      <c r="C61" s="143"/>
      <c r="D61" s="143"/>
      <c r="E61" s="143"/>
      <c r="F61" s="150">
        <f>C61+D61+E61</f>
        <v>0</v>
      </c>
      <c r="G61" s="143"/>
      <c r="H61" s="143"/>
      <c r="I61" s="143"/>
      <c r="J61" s="146">
        <f>G61+H61+I61</f>
        <v>0</v>
      </c>
      <c r="K61" s="132" t="s">
        <v>143</v>
      </c>
      <c r="L61" s="133" t="s">
        <v>142</v>
      </c>
    </row>
    <row r="62" spans="1:12" x14ac:dyDescent="0.2">
      <c r="A62" s="101" t="s">
        <v>218</v>
      </c>
      <c r="B62" s="149"/>
      <c r="C62" s="144"/>
      <c r="D62" s="144"/>
      <c r="E62" s="144"/>
      <c r="F62" s="151"/>
      <c r="G62" s="144"/>
      <c r="H62" s="144"/>
      <c r="I62" s="144"/>
      <c r="J62" s="147"/>
      <c r="K62" s="132"/>
      <c r="L62" s="133"/>
    </row>
    <row r="63" spans="1:12" x14ac:dyDescent="0.2">
      <c r="A63" s="102" t="s">
        <v>144</v>
      </c>
      <c r="B63" s="67" t="s">
        <v>145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x14ac:dyDescent="0.2">
      <c r="A64" s="97" t="s">
        <v>147</v>
      </c>
      <c r="B64" s="67" t="s">
        <v>148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x14ac:dyDescent="0.2">
      <c r="A65" s="68" t="s">
        <v>150</v>
      </c>
      <c r="B65" s="67" t="s">
        <v>151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 x14ac:dyDescent="0.2">
      <c r="A66" s="69" t="s">
        <v>23</v>
      </c>
      <c r="B66" s="148" t="s">
        <v>153</v>
      </c>
      <c r="C66" s="143"/>
      <c r="D66" s="143"/>
      <c r="E66" s="143"/>
      <c r="F66" s="150">
        <f>C66+D66+E66</f>
        <v>0</v>
      </c>
      <c r="G66" s="143"/>
      <c r="H66" s="143"/>
      <c r="I66" s="143"/>
      <c r="J66" s="146">
        <f>G66+H66+I66</f>
        <v>0</v>
      </c>
      <c r="K66" s="132" t="s">
        <v>154</v>
      </c>
      <c r="L66" s="133" t="s">
        <v>153</v>
      </c>
    </row>
    <row r="67" spans="1:12" x14ac:dyDescent="0.2">
      <c r="A67" s="70" t="s">
        <v>218</v>
      </c>
      <c r="B67" s="149"/>
      <c r="C67" s="144"/>
      <c r="D67" s="144"/>
      <c r="E67" s="144"/>
      <c r="F67" s="151"/>
      <c r="G67" s="144"/>
      <c r="H67" s="144"/>
      <c r="I67" s="144"/>
      <c r="J67" s="147"/>
      <c r="K67" s="132"/>
      <c r="L67" s="133"/>
    </row>
    <row r="68" spans="1:12" ht="22.5" x14ac:dyDescent="0.2">
      <c r="A68" s="68" t="s">
        <v>155</v>
      </c>
      <c r="B68" s="67" t="s">
        <v>156</v>
      </c>
      <c r="C68" s="29"/>
      <c r="D68" s="30"/>
      <c r="E68" s="30"/>
      <c r="F68" s="76">
        <f>C68+D68+E68</f>
        <v>0</v>
      </c>
      <c r="G68" s="29"/>
      <c r="H68" s="30"/>
      <c r="I68" s="32"/>
      <c r="J68" s="71">
        <f>G68+H68+I68</f>
        <v>0</v>
      </c>
      <c r="K68" s="1" t="s">
        <v>161</v>
      </c>
      <c r="L68" s="1" t="s">
        <v>156</v>
      </c>
    </row>
    <row r="69" spans="1:12" x14ac:dyDescent="0.2">
      <c r="A69" s="69" t="s">
        <v>23</v>
      </c>
      <c r="B69" s="148" t="s">
        <v>157</v>
      </c>
      <c r="C69" s="143"/>
      <c r="D69" s="143"/>
      <c r="E69" s="143"/>
      <c r="F69" s="150">
        <f>C69+D69+E69</f>
        <v>0</v>
      </c>
      <c r="G69" s="143"/>
      <c r="H69" s="143"/>
      <c r="I69" s="143"/>
      <c r="J69" s="146">
        <f>G69+H69+I69</f>
        <v>0</v>
      </c>
      <c r="K69" s="132" t="s">
        <v>162</v>
      </c>
      <c r="L69" s="133" t="s">
        <v>157</v>
      </c>
    </row>
    <row r="70" spans="1:12" x14ac:dyDescent="0.2">
      <c r="A70" s="70" t="s">
        <v>222</v>
      </c>
      <c r="B70" s="149"/>
      <c r="C70" s="144"/>
      <c r="D70" s="144"/>
      <c r="E70" s="144"/>
      <c r="F70" s="151"/>
      <c r="G70" s="144"/>
      <c r="H70" s="144"/>
      <c r="I70" s="144"/>
      <c r="J70" s="147"/>
      <c r="K70" s="132"/>
      <c r="L70" s="133"/>
    </row>
    <row r="71" spans="1:12" s="33" customFormat="1" ht="22.5" x14ac:dyDescent="0.2">
      <c r="A71" s="68" t="s">
        <v>158</v>
      </c>
      <c r="B71" s="67" t="s">
        <v>37</v>
      </c>
      <c r="C71" s="29"/>
      <c r="D71" s="29"/>
      <c r="E71" s="29"/>
      <c r="F71" s="44">
        <f>C71+D71+E71</f>
        <v>0</v>
      </c>
      <c r="G71" s="29"/>
      <c r="H71" s="29"/>
      <c r="I71" s="29"/>
      <c r="J71" s="77">
        <f>G71+H71+I71</f>
        <v>0</v>
      </c>
      <c r="K71" s="1" t="s">
        <v>79</v>
      </c>
      <c r="L71" s="1" t="s">
        <v>37</v>
      </c>
    </row>
    <row r="72" spans="1:12" s="33" customFormat="1" x14ac:dyDescent="0.2">
      <c r="A72" s="69" t="s">
        <v>23</v>
      </c>
      <c r="B72" s="148" t="s">
        <v>159</v>
      </c>
      <c r="C72" s="143"/>
      <c r="D72" s="143"/>
      <c r="E72" s="143"/>
      <c r="F72" s="150">
        <f>C72+D72+E72</f>
        <v>0</v>
      </c>
      <c r="G72" s="143"/>
      <c r="H72" s="143"/>
      <c r="I72" s="143"/>
      <c r="J72" s="146">
        <f>G72+H72+I72</f>
        <v>0</v>
      </c>
      <c r="K72" s="132" t="s">
        <v>163</v>
      </c>
      <c r="L72" s="133" t="s">
        <v>159</v>
      </c>
    </row>
    <row r="73" spans="1:12" s="33" customFormat="1" ht="13.5" thickBot="1" x14ac:dyDescent="0.25">
      <c r="A73" s="70" t="s">
        <v>222</v>
      </c>
      <c r="B73" s="161"/>
      <c r="C73" s="159"/>
      <c r="D73" s="159"/>
      <c r="E73" s="159"/>
      <c r="F73" s="162"/>
      <c r="G73" s="159"/>
      <c r="H73" s="159"/>
      <c r="I73" s="159"/>
      <c r="J73" s="160"/>
      <c r="K73" s="132"/>
      <c r="L73" s="133"/>
    </row>
    <row r="74" spans="1:12" s="33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1"/>
      <c r="L74" s="1"/>
    </row>
    <row r="75" spans="1:12" s="33" customFormat="1" ht="15.75" customHeight="1" x14ac:dyDescent="0.2">
      <c r="A75" s="47"/>
      <c r="B75" s="48" t="s">
        <v>7</v>
      </c>
      <c r="C75" s="173" t="s">
        <v>8</v>
      </c>
      <c r="D75" s="174"/>
      <c r="E75" s="174"/>
      <c r="F75" s="175"/>
      <c r="G75" s="173" t="s">
        <v>9</v>
      </c>
      <c r="H75" s="174"/>
      <c r="I75" s="174"/>
      <c r="J75" s="174"/>
      <c r="K75" s="1"/>
      <c r="L75" s="1"/>
    </row>
    <row r="76" spans="1:12" s="33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69" t="s">
        <v>12</v>
      </c>
      <c r="G76" s="53" t="s">
        <v>11</v>
      </c>
      <c r="H76" s="54" t="s">
        <v>91</v>
      </c>
      <c r="I76" s="54" t="s">
        <v>87</v>
      </c>
      <c r="J76" s="166" t="s">
        <v>12</v>
      </c>
      <c r="K76" s="1"/>
      <c r="L76" s="1"/>
    </row>
    <row r="77" spans="1:12" s="33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70"/>
      <c r="G77" s="53" t="s">
        <v>15</v>
      </c>
      <c r="H77" s="53" t="s">
        <v>92</v>
      </c>
      <c r="I77" s="53" t="s">
        <v>88</v>
      </c>
      <c r="J77" s="167"/>
      <c r="K77" s="1"/>
      <c r="L77" s="1"/>
    </row>
    <row r="78" spans="1:12" s="33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70"/>
      <c r="G78" s="53" t="s">
        <v>16</v>
      </c>
      <c r="H78" s="53" t="s">
        <v>93</v>
      </c>
      <c r="I78" s="53" t="s">
        <v>11</v>
      </c>
      <c r="J78" s="167"/>
      <c r="K78" s="1"/>
      <c r="L78" s="1"/>
    </row>
    <row r="79" spans="1:12" s="33" customFormat="1" ht="15.75" customHeight="1" thickBot="1" x14ac:dyDescent="0.25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x14ac:dyDescent="0.2">
      <c r="A80" s="68" t="s">
        <v>164</v>
      </c>
      <c r="B80" s="67" t="s">
        <v>165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 x14ac:dyDescent="0.2">
      <c r="A81" s="69" t="s">
        <v>23</v>
      </c>
      <c r="B81" s="148" t="s">
        <v>167</v>
      </c>
      <c r="C81" s="143"/>
      <c r="D81" s="143"/>
      <c r="E81" s="143"/>
      <c r="F81" s="150">
        <f>C81+D81+E81</f>
        <v>0</v>
      </c>
      <c r="G81" s="143"/>
      <c r="H81" s="143"/>
      <c r="I81" s="143"/>
      <c r="J81" s="146">
        <f>G81+H81+I81</f>
        <v>0</v>
      </c>
      <c r="K81" s="132" t="s">
        <v>168</v>
      </c>
      <c r="L81" s="133" t="s">
        <v>167</v>
      </c>
    </row>
    <row r="82" spans="1:12" s="33" customFormat="1" x14ac:dyDescent="0.2">
      <c r="A82" s="70" t="s">
        <v>218</v>
      </c>
      <c r="B82" s="149"/>
      <c r="C82" s="144"/>
      <c r="D82" s="144"/>
      <c r="E82" s="144"/>
      <c r="F82" s="151"/>
      <c r="G82" s="144"/>
      <c r="H82" s="144"/>
      <c r="I82" s="144"/>
      <c r="J82" s="147"/>
      <c r="K82" s="132"/>
      <c r="L82" s="133"/>
    </row>
    <row r="83" spans="1:12" s="33" customFormat="1" x14ac:dyDescent="0.2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x14ac:dyDescent="0.2">
      <c r="A84" s="69" t="s">
        <v>23</v>
      </c>
      <c r="B84" s="148" t="s">
        <v>172</v>
      </c>
      <c r="C84" s="143"/>
      <c r="D84" s="143"/>
      <c r="E84" s="143"/>
      <c r="F84" s="150">
        <f>C84+D84+E84</f>
        <v>0</v>
      </c>
      <c r="G84" s="143"/>
      <c r="H84" s="143"/>
      <c r="I84" s="143"/>
      <c r="J84" s="146">
        <f>G84+H84+I84</f>
        <v>0</v>
      </c>
      <c r="K84" s="132" t="s">
        <v>173</v>
      </c>
      <c r="L84" s="133" t="s">
        <v>172</v>
      </c>
    </row>
    <row r="85" spans="1:12" s="33" customFormat="1" x14ac:dyDescent="0.2">
      <c r="A85" s="70" t="s">
        <v>85</v>
      </c>
      <c r="B85" s="149"/>
      <c r="C85" s="144"/>
      <c r="D85" s="144"/>
      <c r="E85" s="144"/>
      <c r="F85" s="151"/>
      <c r="G85" s="144"/>
      <c r="H85" s="144"/>
      <c r="I85" s="144"/>
      <c r="J85" s="147"/>
      <c r="K85" s="132"/>
      <c r="L85" s="133"/>
    </row>
    <row r="86" spans="1:12" s="33" customFormat="1" x14ac:dyDescent="0.2">
      <c r="A86" s="103" t="s">
        <v>225</v>
      </c>
      <c r="B86" s="86" t="s">
        <v>226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227</v>
      </c>
      <c r="L86" s="1" t="s">
        <v>226</v>
      </c>
    </row>
    <row r="87" spans="1:12" s="33" customFormat="1" ht="22.5" thickBot="1" x14ac:dyDescent="0.25">
      <c r="A87" s="107" t="s">
        <v>264</v>
      </c>
      <c r="B87" s="78" t="s">
        <v>174</v>
      </c>
      <c r="C87" s="108">
        <f t="shared" ref="C87:J87" si="4">C55+C65+C68+C71+C80+C83+C86</f>
        <v>0</v>
      </c>
      <c r="D87" s="108">
        <f t="shared" si="4"/>
        <v>0</v>
      </c>
      <c r="E87" s="108">
        <f t="shared" si="4"/>
        <v>0</v>
      </c>
      <c r="F87" s="108">
        <f t="shared" si="4"/>
        <v>0</v>
      </c>
      <c r="G87" s="108">
        <f t="shared" si="4"/>
        <v>0</v>
      </c>
      <c r="H87" s="108">
        <f t="shared" si="4"/>
        <v>0</v>
      </c>
      <c r="I87" s="108">
        <f t="shared" si="4"/>
        <v>0</v>
      </c>
      <c r="J87" s="109">
        <f t="shared" si="4"/>
        <v>0</v>
      </c>
      <c r="K87" s="1" t="s">
        <v>175</v>
      </c>
      <c r="L87" s="1" t="s">
        <v>174</v>
      </c>
    </row>
    <row r="88" spans="1:12" s="33" customFormat="1" ht="13.5" thickBot="1" x14ac:dyDescent="0.25">
      <c r="A88" s="110" t="s">
        <v>176</v>
      </c>
      <c r="B88" s="90" t="s">
        <v>177</v>
      </c>
      <c r="C88" s="129">
        <f t="shared" ref="C88:J88" si="5">C53+C87</f>
        <v>215914.82</v>
      </c>
      <c r="D88" s="129">
        <f t="shared" si="5"/>
        <v>3474395.97</v>
      </c>
      <c r="E88" s="129">
        <f t="shared" si="5"/>
        <v>5666.16</v>
      </c>
      <c r="F88" s="129">
        <f t="shared" si="5"/>
        <v>3695976.95</v>
      </c>
      <c r="G88" s="129">
        <f t="shared" si="5"/>
        <v>245462.36</v>
      </c>
      <c r="H88" s="129">
        <f t="shared" si="5"/>
        <v>5394811.6299999999</v>
      </c>
      <c r="I88" s="129">
        <f t="shared" si="5"/>
        <v>19054.48</v>
      </c>
      <c r="J88" s="128">
        <f t="shared" si="5"/>
        <v>5659328.4699999997</v>
      </c>
      <c r="K88" s="1" t="s">
        <v>178</v>
      </c>
      <c r="L88" s="1" t="s">
        <v>177</v>
      </c>
    </row>
    <row r="89" spans="1:12" s="33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1"/>
      <c r="L89" s="1"/>
    </row>
    <row r="90" spans="1:12" s="33" customFormat="1" ht="17.25" customHeight="1" x14ac:dyDescent="0.2">
      <c r="A90" s="47"/>
      <c r="B90" s="48" t="s">
        <v>7</v>
      </c>
      <c r="C90" s="173" t="s">
        <v>8</v>
      </c>
      <c r="D90" s="174"/>
      <c r="E90" s="174"/>
      <c r="F90" s="175"/>
      <c r="G90" s="173" t="s">
        <v>9</v>
      </c>
      <c r="H90" s="174"/>
      <c r="I90" s="174"/>
      <c r="J90" s="174"/>
      <c r="K90" s="1"/>
      <c r="L90" s="1"/>
    </row>
    <row r="91" spans="1:12" s="33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69" t="s">
        <v>12</v>
      </c>
      <c r="G91" s="53" t="s">
        <v>11</v>
      </c>
      <c r="H91" s="54" t="s">
        <v>91</v>
      </c>
      <c r="I91" s="54" t="s">
        <v>87</v>
      </c>
      <c r="J91" s="166" t="s">
        <v>12</v>
      </c>
      <c r="K91" s="1"/>
      <c r="L91" s="1"/>
    </row>
    <row r="92" spans="1:12" s="33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70"/>
      <c r="G92" s="53" t="s">
        <v>15</v>
      </c>
      <c r="H92" s="53" t="s">
        <v>92</v>
      </c>
      <c r="I92" s="53" t="s">
        <v>88</v>
      </c>
      <c r="J92" s="167"/>
      <c r="K92" s="1"/>
      <c r="L92" s="1"/>
    </row>
    <row r="93" spans="1:12" s="33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70"/>
      <c r="G93" s="53" t="s">
        <v>16</v>
      </c>
      <c r="H93" s="53" t="s">
        <v>93</v>
      </c>
      <c r="I93" s="53" t="s">
        <v>11</v>
      </c>
      <c r="J93" s="167"/>
      <c r="K93" s="1"/>
      <c r="L93" s="1"/>
    </row>
    <row r="94" spans="1:12" s="33" customFormat="1" ht="13.5" customHeight="1" thickBot="1" x14ac:dyDescent="0.25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 x14ac:dyDescent="0.2">
      <c r="A96" s="96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x14ac:dyDescent="0.2">
      <c r="A97" s="69" t="s">
        <v>23</v>
      </c>
      <c r="B97" s="148" t="s">
        <v>180</v>
      </c>
      <c r="C97" s="143"/>
      <c r="D97" s="143"/>
      <c r="E97" s="143"/>
      <c r="F97" s="150">
        <f>C97+D97+E97</f>
        <v>0</v>
      </c>
      <c r="G97" s="143"/>
      <c r="H97" s="143"/>
      <c r="I97" s="143"/>
      <c r="J97" s="146">
        <f>G97+H97+I97</f>
        <v>0</v>
      </c>
      <c r="K97" s="132" t="s">
        <v>181</v>
      </c>
      <c r="L97" s="133" t="s">
        <v>180</v>
      </c>
    </row>
    <row r="98" spans="1:12" s="33" customFormat="1" x14ac:dyDescent="0.2">
      <c r="A98" s="70" t="s">
        <v>218</v>
      </c>
      <c r="B98" s="149"/>
      <c r="C98" s="144"/>
      <c r="D98" s="144"/>
      <c r="E98" s="144"/>
      <c r="F98" s="151"/>
      <c r="G98" s="144"/>
      <c r="H98" s="144"/>
      <c r="I98" s="144"/>
      <c r="J98" s="147"/>
      <c r="K98" s="132"/>
      <c r="L98" s="133"/>
    </row>
    <row r="99" spans="1:12" s="33" customFormat="1" ht="22.5" x14ac:dyDescent="0.2">
      <c r="A99" s="68" t="s">
        <v>182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x14ac:dyDescent="0.2">
      <c r="A100" s="69" t="s">
        <v>23</v>
      </c>
      <c r="B100" s="148" t="s">
        <v>183</v>
      </c>
      <c r="C100" s="143"/>
      <c r="D100" s="143"/>
      <c r="E100" s="143"/>
      <c r="F100" s="150">
        <f>C100+D100+E100</f>
        <v>0</v>
      </c>
      <c r="G100" s="143"/>
      <c r="H100" s="143"/>
      <c r="I100" s="143"/>
      <c r="J100" s="146">
        <f>G100+H100+I100</f>
        <v>0</v>
      </c>
      <c r="K100" s="132" t="s">
        <v>184</v>
      </c>
      <c r="L100" s="133" t="s">
        <v>183</v>
      </c>
    </row>
    <row r="101" spans="1:12" s="33" customFormat="1" x14ac:dyDescent="0.2">
      <c r="A101" s="70" t="s">
        <v>222</v>
      </c>
      <c r="B101" s="149"/>
      <c r="C101" s="144"/>
      <c r="D101" s="144"/>
      <c r="E101" s="144"/>
      <c r="F101" s="151"/>
      <c r="G101" s="144"/>
      <c r="H101" s="144"/>
      <c r="I101" s="144"/>
      <c r="J101" s="147"/>
      <c r="K101" s="132"/>
      <c r="L101" s="133"/>
    </row>
    <row r="102" spans="1:12" s="33" customFormat="1" x14ac:dyDescent="0.2">
      <c r="A102" s="68" t="s">
        <v>44</v>
      </c>
      <c r="B102" s="67" t="s">
        <v>185</v>
      </c>
      <c r="C102" s="29"/>
      <c r="D102" s="30"/>
      <c r="E102" s="30"/>
      <c r="F102" s="76">
        <f>C102+D102+E102</f>
        <v>0</v>
      </c>
      <c r="G102" s="30"/>
      <c r="H102" s="30"/>
      <c r="I102" s="30"/>
      <c r="J102" s="45">
        <f>G102+H102+I102</f>
        <v>0</v>
      </c>
      <c r="K102" s="1" t="s">
        <v>186</v>
      </c>
      <c r="L102" s="1" t="s">
        <v>185</v>
      </c>
    </row>
    <row r="103" spans="1:12" s="33" customFormat="1" x14ac:dyDescent="0.2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 x14ac:dyDescent="0.2">
      <c r="A104" s="69" t="s">
        <v>220</v>
      </c>
      <c r="B104" s="148" t="s">
        <v>190</v>
      </c>
      <c r="C104" s="141" t="s">
        <v>246</v>
      </c>
      <c r="D104" s="141" t="s">
        <v>246</v>
      </c>
      <c r="E104" s="143"/>
      <c r="F104" s="150">
        <f>E104</f>
        <v>0</v>
      </c>
      <c r="G104" s="141" t="s">
        <v>246</v>
      </c>
      <c r="H104" s="141" t="s">
        <v>246</v>
      </c>
      <c r="I104" s="143"/>
      <c r="J104" s="146">
        <f>I104</f>
        <v>0</v>
      </c>
      <c r="K104" s="132" t="s">
        <v>191</v>
      </c>
      <c r="L104" s="133" t="s">
        <v>190</v>
      </c>
    </row>
    <row r="105" spans="1:12" s="33" customFormat="1" ht="22.5" x14ac:dyDescent="0.2">
      <c r="A105" s="70" t="s">
        <v>224</v>
      </c>
      <c r="B105" s="149"/>
      <c r="C105" s="142"/>
      <c r="D105" s="142"/>
      <c r="E105" s="144"/>
      <c r="F105" s="151"/>
      <c r="G105" s="142"/>
      <c r="H105" s="142"/>
      <c r="I105" s="144"/>
      <c r="J105" s="147"/>
      <c r="K105" s="132"/>
      <c r="L105" s="133"/>
    </row>
    <row r="106" spans="1:12" s="33" customFormat="1" x14ac:dyDescent="0.2">
      <c r="A106" s="97" t="s">
        <v>192</v>
      </c>
      <c r="B106" s="67" t="s">
        <v>193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x14ac:dyDescent="0.2">
      <c r="A107" s="97" t="s">
        <v>46</v>
      </c>
      <c r="B107" s="67" t="s">
        <v>195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x14ac:dyDescent="0.2">
      <c r="A108" s="97" t="s">
        <v>85</v>
      </c>
      <c r="B108" s="67" t="s">
        <v>196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 x14ac:dyDescent="0.2">
      <c r="A109" s="68" t="s">
        <v>199</v>
      </c>
      <c r="B109" s="67" t="s">
        <v>42</v>
      </c>
      <c r="C109" s="29"/>
      <c r="D109" s="30"/>
      <c r="E109" s="30"/>
      <c r="F109" s="76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x14ac:dyDescent="0.2">
      <c r="A110" s="69" t="s">
        <v>23</v>
      </c>
      <c r="B110" s="148" t="s">
        <v>43</v>
      </c>
      <c r="C110" s="143"/>
      <c r="D110" s="143"/>
      <c r="E110" s="143"/>
      <c r="F110" s="150">
        <f>C110+D110+E110</f>
        <v>0</v>
      </c>
      <c r="G110" s="143"/>
      <c r="H110" s="143"/>
      <c r="I110" s="143"/>
      <c r="J110" s="146">
        <f>G110+H110+I110</f>
        <v>0</v>
      </c>
      <c r="K110" s="132" t="s">
        <v>83</v>
      </c>
      <c r="L110" s="133" t="s">
        <v>43</v>
      </c>
    </row>
    <row r="111" spans="1:12" s="33" customFormat="1" x14ac:dyDescent="0.2">
      <c r="A111" s="70" t="s">
        <v>222</v>
      </c>
      <c r="B111" s="149"/>
      <c r="C111" s="144"/>
      <c r="D111" s="144"/>
      <c r="E111" s="144"/>
      <c r="F111" s="151"/>
      <c r="G111" s="144"/>
      <c r="H111" s="144"/>
      <c r="I111" s="144"/>
      <c r="J111" s="147"/>
      <c r="K111" s="132"/>
      <c r="L111" s="133"/>
    </row>
    <row r="112" spans="1:12" s="33" customFormat="1" x14ac:dyDescent="0.2">
      <c r="A112" s="68" t="s">
        <v>200</v>
      </c>
      <c r="B112" s="67" t="s">
        <v>201</v>
      </c>
      <c r="C112" s="130"/>
      <c r="D112" s="32">
        <v>6495066.1200000001</v>
      </c>
      <c r="E112" s="32"/>
      <c r="F112" s="76">
        <f>C112+D112+E112</f>
        <v>6495066.1200000001</v>
      </c>
      <c r="G112" s="131"/>
      <c r="H112" s="32">
        <v>7978416.1200000001</v>
      </c>
      <c r="I112" s="32"/>
      <c r="J112" s="71">
        <f>G112+H112+I112</f>
        <v>7978416.1200000001</v>
      </c>
      <c r="K112" s="1" t="s">
        <v>202</v>
      </c>
      <c r="L112" s="1" t="s">
        <v>201</v>
      </c>
    </row>
    <row r="113" spans="1:12" s="33" customFormat="1" x14ac:dyDescent="0.2">
      <c r="A113" s="68" t="s">
        <v>203</v>
      </c>
      <c r="B113" s="67" t="s">
        <v>45</v>
      </c>
      <c r="C113" s="29"/>
      <c r="D113" s="29"/>
      <c r="E113" s="29"/>
      <c r="F113" s="76">
        <f>C113+D113+E113</f>
        <v>0</v>
      </c>
      <c r="G113" s="29"/>
      <c r="H113" s="29"/>
      <c r="I113" s="29"/>
      <c r="J113" s="71">
        <f>G113+H113+I113</f>
        <v>0</v>
      </c>
      <c r="K113" s="1" t="s">
        <v>84</v>
      </c>
      <c r="L113" s="1" t="s">
        <v>45</v>
      </c>
    </row>
    <row r="114" spans="1:12" s="33" customFormat="1" x14ac:dyDescent="0.2">
      <c r="A114" s="68" t="s">
        <v>204</v>
      </c>
      <c r="B114" s="86" t="s">
        <v>205</v>
      </c>
      <c r="C114" s="29"/>
      <c r="D114" s="29"/>
      <c r="E114" s="29"/>
      <c r="F114" s="76">
        <f>C114+D114+E114</f>
        <v>0</v>
      </c>
      <c r="G114" s="29">
        <v>27067.39</v>
      </c>
      <c r="H114" s="29">
        <v>677769.84</v>
      </c>
      <c r="I114" s="29"/>
      <c r="J114" s="71">
        <f>G114+H114+I114</f>
        <v>704837.23</v>
      </c>
      <c r="K114" s="1" t="s">
        <v>208</v>
      </c>
      <c r="L114" s="1" t="s">
        <v>205</v>
      </c>
    </row>
    <row r="115" spans="1:12" s="33" customFormat="1" ht="22.5" thickBot="1" x14ac:dyDescent="0.25">
      <c r="A115" s="117" t="s">
        <v>262</v>
      </c>
      <c r="B115" s="78" t="s">
        <v>207</v>
      </c>
      <c r="C115" s="118">
        <f t="shared" ref="C115:J115" si="6">C96+C99+C102+C103+C109+C112+C113+C114</f>
        <v>0</v>
      </c>
      <c r="D115" s="118">
        <f t="shared" si="6"/>
        <v>6495066.1200000001</v>
      </c>
      <c r="E115" s="118">
        <f t="shared" si="6"/>
        <v>0</v>
      </c>
      <c r="F115" s="118">
        <f t="shared" si="6"/>
        <v>6495066.1200000001</v>
      </c>
      <c r="G115" s="118">
        <f t="shared" si="6"/>
        <v>27067.39</v>
      </c>
      <c r="H115" s="118">
        <f t="shared" si="6"/>
        <v>8656185.9600000009</v>
      </c>
      <c r="I115" s="118">
        <f t="shared" si="6"/>
        <v>0</v>
      </c>
      <c r="J115" s="119">
        <f t="shared" si="6"/>
        <v>8683253.3499999996</v>
      </c>
      <c r="K115" s="1" t="s">
        <v>209</v>
      </c>
      <c r="L115" s="1" t="s">
        <v>207</v>
      </c>
    </row>
    <row r="116" spans="1:12" s="33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 x14ac:dyDescent="0.25">
      <c r="A117" s="124" t="s">
        <v>206</v>
      </c>
      <c r="B117" s="67" t="s">
        <v>89</v>
      </c>
      <c r="C117" s="29">
        <v>215914.82</v>
      </c>
      <c r="D117" s="29">
        <v>-3020670.15</v>
      </c>
      <c r="E117" s="29">
        <v>5666.16</v>
      </c>
      <c r="F117" s="44">
        <f>C117+D117+E117</f>
        <v>-2799089.17</v>
      </c>
      <c r="G117" s="29">
        <v>218394.97</v>
      </c>
      <c r="H117" s="29">
        <v>-3261374.33</v>
      </c>
      <c r="I117" s="29">
        <v>19054.48</v>
      </c>
      <c r="J117" s="45">
        <f>G117+H117+I117</f>
        <v>-3023924.88</v>
      </c>
      <c r="K117" s="1" t="s">
        <v>90</v>
      </c>
      <c r="L117" s="1" t="s">
        <v>89</v>
      </c>
    </row>
    <row r="118" spans="1:12" ht="13.5" thickBot="1" x14ac:dyDescent="0.25">
      <c r="A118" s="110" t="s">
        <v>212</v>
      </c>
      <c r="B118" s="90" t="s">
        <v>211</v>
      </c>
      <c r="C118" s="127">
        <f t="shared" ref="C118:J118" si="7">C115+C117</f>
        <v>215914.82</v>
      </c>
      <c r="D118" s="127">
        <f t="shared" si="7"/>
        <v>3474395.97</v>
      </c>
      <c r="E118" s="127">
        <f t="shared" si="7"/>
        <v>5666.16</v>
      </c>
      <c r="F118" s="127">
        <f t="shared" si="7"/>
        <v>3695976.95</v>
      </c>
      <c r="G118" s="127">
        <f t="shared" si="7"/>
        <v>245462.36</v>
      </c>
      <c r="H118" s="127">
        <f t="shared" si="7"/>
        <v>5394811.6299999999</v>
      </c>
      <c r="I118" s="127">
        <f t="shared" si="7"/>
        <v>19054.48</v>
      </c>
      <c r="J118" s="128">
        <f t="shared" si="7"/>
        <v>5659328.4699999997</v>
      </c>
      <c r="K118" s="1" t="s">
        <v>210</v>
      </c>
      <c r="L118" s="1" t="s">
        <v>211</v>
      </c>
    </row>
    <row r="119" spans="1:12" s="9" customFormat="1" ht="24" customHeight="1" x14ac:dyDescent="0.2">
      <c r="A119" s="152" t="s">
        <v>213</v>
      </c>
      <c r="B119" s="152"/>
      <c r="C119" s="152"/>
      <c r="D119" s="152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hidden="1" customHeight="1" x14ac:dyDescent="0.2">
      <c r="A120" s="153" t="s">
        <v>214</v>
      </c>
      <c r="B120" s="153"/>
      <c r="C120" s="153"/>
      <c r="D120" s="153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hidden="1" customHeight="1" x14ac:dyDescent="0.2">
      <c r="A121" s="14"/>
      <c r="B121" s="23"/>
      <c r="L121" s="5"/>
    </row>
    <row r="122" spans="1:12" s="9" customFormat="1" ht="12.75" hidden="1" customHeight="1" x14ac:dyDescent="0.2">
      <c r="A122" s="34" t="s">
        <v>53</v>
      </c>
      <c r="B122" s="172" t="s">
        <v>247</v>
      </c>
      <c r="C122" s="172"/>
      <c r="D122" s="172"/>
      <c r="F122" s="35" t="s">
        <v>56</v>
      </c>
      <c r="G122" s="158"/>
      <c r="H122" s="158"/>
      <c r="I122" s="139" t="s">
        <v>256</v>
      </c>
      <c r="J122" s="139"/>
      <c r="L122" s="5"/>
    </row>
    <row r="123" spans="1:12" s="9" customFormat="1" ht="12.75" hidden="1" customHeight="1" x14ac:dyDescent="0.2">
      <c r="A123" s="35" t="s">
        <v>55</v>
      </c>
      <c r="B123" s="171" t="s">
        <v>54</v>
      </c>
      <c r="C123" s="171"/>
      <c r="D123" s="171"/>
      <c r="F123" s="35"/>
      <c r="G123" s="138" t="s">
        <v>57</v>
      </c>
      <c r="H123" s="138"/>
      <c r="I123" s="138" t="s">
        <v>54</v>
      </c>
      <c r="J123" s="138"/>
      <c r="L123" s="5"/>
    </row>
    <row r="124" spans="1:12" s="9" customFormat="1" ht="12.75" hidden="1" customHeight="1" x14ac:dyDescent="0.2">
      <c r="A124" s="14"/>
      <c r="B124" s="23"/>
      <c r="L124" s="5"/>
    </row>
    <row r="125" spans="1:12" ht="12.75" hidden="1" customHeight="1" x14ac:dyDescent="0.2">
      <c r="A125" s="14"/>
      <c r="B125" s="23"/>
      <c r="C125" s="9"/>
      <c r="D125" s="36"/>
      <c r="E125" s="156" t="s">
        <v>58</v>
      </c>
      <c r="F125" s="156"/>
      <c r="G125" s="157"/>
      <c r="H125" s="157"/>
      <c r="I125" s="157"/>
      <c r="J125" s="157"/>
    </row>
    <row r="126" spans="1:12" ht="12.75" hidden="1" customHeight="1" x14ac:dyDescent="0.2">
      <c r="A126" s="14"/>
      <c r="B126" s="23"/>
      <c r="C126" s="9"/>
      <c r="D126" s="37"/>
      <c r="E126" s="37"/>
      <c r="F126" s="37"/>
      <c r="G126" s="145" t="s">
        <v>59</v>
      </c>
      <c r="H126" s="145"/>
      <c r="I126" s="145"/>
      <c r="J126" s="145"/>
    </row>
    <row r="127" spans="1:12" ht="12.75" hidden="1" customHeight="1" x14ac:dyDescent="0.2">
      <c r="A127" s="14"/>
      <c r="B127" s="23"/>
      <c r="C127" s="184" t="s">
        <v>62</v>
      </c>
      <c r="D127" s="184"/>
      <c r="E127" s="139"/>
      <c r="F127" s="139"/>
      <c r="G127" s="155"/>
      <c r="H127" s="155"/>
      <c r="I127" s="139"/>
      <c r="J127" s="139"/>
    </row>
    <row r="128" spans="1:12" ht="12.75" hidden="1" customHeight="1" x14ac:dyDescent="0.2">
      <c r="A128" s="14"/>
      <c r="B128" s="23"/>
      <c r="C128" s="154" t="s">
        <v>61</v>
      </c>
      <c r="D128" s="154"/>
      <c r="E128" s="138" t="s">
        <v>60</v>
      </c>
      <c r="F128" s="138"/>
      <c r="G128" s="138" t="s">
        <v>57</v>
      </c>
      <c r="H128" s="138"/>
      <c r="I128" s="138" t="s">
        <v>54</v>
      </c>
      <c r="J128" s="138"/>
    </row>
    <row r="129" spans="1:10" ht="12.75" hidden="1" customHeight="1" x14ac:dyDescent="0.2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 x14ac:dyDescent="0.2">
      <c r="A130" s="38" t="s">
        <v>64</v>
      </c>
      <c r="B130" s="39"/>
      <c r="C130" s="139"/>
      <c r="D130" s="139"/>
      <c r="E130" s="155"/>
      <c r="F130" s="155"/>
      <c r="G130" s="139"/>
      <c r="H130" s="139"/>
      <c r="I130" s="139"/>
      <c r="J130" s="139"/>
    </row>
    <row r="131" spans="1:10" ht="16.5" hidden="1" customHeight="1" x14ac:dyDescent="0.2">
      <c r="A131" s="40" t="s">
        <v>52</v>
      </c>
      <c r="B131" s="34"/>
      <c r="C131" s="138" t="s">
        <v>60</v>
      </c>
      <c r="D131" s="138"/>
      <c r="E131" s="138" t="s">
        <v>57</v>
      </c>
      <c r="F131" s="138"/>
      <c r="G131" s="138" t="s">
        <v>54</v>
      </c>
      <c r="H131" s="138"/>
      <c r="I131" s="185" t="s">
        <v>63</v>
      </c>
      <c r="J131" s="185"/>
    </row>
    <row r="132" spans="1:10" ht="13.5" hidden="1" thickBot="1" x14ac:dyDescent="0.25"/>
    <row r="133" spans="1:10" ht="48" hidden="1" customHeight="1" thickTop="1" thickBot="1" x14ac:dyDescent="0.25">
      <c r="E133" s="134"/>
      <c r="F133" s="135"/>
      <c r="G133" s="136" t="s">
        <v>239</v>
      </c>
      <c r="H133" s="136"/>
      <c r="I133" s="137"/>
    </row>
    <row r="134" spans="1:10" ht="3.75" hidden="1" customHeight="1" thickTop="1" thickBot="1" x14ac:dyDescent="0.25">
      <c r="A134" s="2" t="s">
        <v>238</v>
      </c>
      <c r="E134" s="140"/>
      <c r="F134" s="140"/>
      <c r="G134" s="140"/>
      <c r="H134" s="140"/>
      <c r="I134" s="140"/>
    </row>
    <row r="135" spans="1:10" ht="13.5" hidden="1" thickTop="1" x14ac:dyDescent="0.2">
      <c r="E135" s="187" t="s">
        <v>228</v>
      </c>
      <c r="F135" s="188"/>
      <c r="G135" s="189"/>
      <c r="H135" s="189"/>
      <c r="I135" s="190"/>
    </row>
    <row r="136" spans="1:10" hidden="1" x14ac:dyDescent="0.2">
      <c r="E136" s="191" t="s">
        <v>229</v>
      </c>
      <c r="F136" s="192"/>
      <c r="G136" s="193"/>
      <c r="H136" s="193"/>
      <c r="I136" s="194"/>
    </row>
    <row r="137" spans="1:10" hidden="1" x14ac:dyDescent="0.2">
      <c r="E137" s="191" t="s">
        <v>230</v>
      </c>
      <c r="F137" s="192"/>
      <c r="G137" s="195"/>
      <c r="H137" s="195"/>
      <c r="I137" s="196"/>
    </row>
    <row r="138" spans="1:10" hidden="1" x14ac:dyDescent="0.2">
      <c r="E138" s="191" t="s">
        <v>231</v>
      </c>
      <c r="F138" s="192"/>
      <c r="G138" s="195"/>
      <c r="H138" s="195"/>
      <c r="I138" s="196"/>
    </row>
    <row r="139" spans="1:10" hidden="1" x14ac:dyDescent="0.2">
      <c r="E139" s="191" t="s">
        <v>232</v>
      </c>
      <c r="F139" s="192"/>
      <c r="G139" s="195"/>
      <c r="H139" s="195"/>
      <c r="I139" s="196"/>
    </row>
    <row r="140" spans="1:10" hidden="1" x14ac:dyDescent="0.2">
      <c r="E140" s="191" t="s">
        <v>233</v>
      </c>
      <c r="F140" s="192"/>
      <c r="G140" s="193"/>
      <c r="H140" s="193"/>
      <c r="I140" s="194"/>
    </row>
    <row r="141" spans="1:10" hidden="1" x14ac:dyDescent="0.2">
      <c r="E141" s="191" t="s">
        <v>234</v>
      </c>
      <c r="F141" s="192"/>
      <c r="G141" s="193"/>
      <c r="H141" s="193"/>
      <c r="I141" s="194"/>
    </row>
    <row r="142" spans="1:10" hidden="1" x14ac:dyDescent="0.2">
      <c r="E142" s="191" t="s">
        <v>235</v>
      </c>
      <c r="F142" s="192"/>
      <c r="G142" s="195"/>
      <c r="H142" s="195"/>
      <c r="I142" s="196"/>
    </row>
    <row r="143" spans="1:10" ht="13.5" hidden="1" thickBot="1" x14ac:dyDescent="0.25">
      <c r="E143" s="197" t="s">
        <v>236</v>
      </c>
      <c r="F143" s="198"/>
      <c r="G143" s="199"/>
      <c r="H143" s="199"/>
      <c r="I143" s="200"/>
    </row>
    <row r="144" spans="1:10" ht="3.75" hidden="1" customHeight="1" thickTop="1" x14ac:dyDescent="0.2">
      <c r="A144" s="2" t="s">
        <v>237</v>
      </c>
      <c r="E144" s="201"/>
      <c r="F144" s="201"/>
      <c r="G144" s="201"/>
      <c r="H144" s="201"/>
      <c r="I144" s="201"/>
    </row>
    <row r="145" hidden="1" x14ac:dyDescent="0.2"/>
    <row r="146" hidden="1" x14ac:dyDescent="0.2"/>
  </sheetData>
  <mergeCells count="266"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9:H9"/>
    <mergeCell ref="B14:H14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F40:F42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J26:J27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B45:B46"/>
    <mergeCell ref="C45:C46"/>
    <mergeCell ref="D45:D46"/>
    <mergeCell ref="E45:E46"/>
    <mergeCell ref="F45:F46"/>
    <mergeCell ref="G45:G46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K61:K62"/>
    <mergeCell ref="L61:L62"/>
    <mergeCell ref="K59:K60"/>
    <mergeCell ref="L59:L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I59:I60"/>
    <mergeCell ref="J59:J60"/>
    <mergeCell ref="B61:B62"/>
    <mergeCell ref="C61:C62"/>
    <mergeCell ref="D61:D62"/>
    <mergeCell ref="E61:E62"/>
    <mergeCell ref="F61:F62"/>
    <mergeCell ref="G61:G62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I130:J130"/>
    <mergeCell ref="G131:H131"/>
    <mergeCell ref="G130:H130"/>
    <mergeCell ref="G128:H128"/>
    <mergeCell ref="G127:H127"/>
    <mergeCell ref="J97:J98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F97:F98"/>
    <mergeCell ref="G97:G98"/>
    <mergeCell ref="E141:F141"/>
    <mergeCell ref="E142:F142"/>
    <mergeCell ref="E143:F143"/>
    <mergeCell ref="G141:I141"/>
    <mergeCell ref="G142:I142"/>
    <mergeCell ref="G143:I143"/>
    <mergeCell ref="G123:H123"/>
    <mergeCell ref="H97:H98"/>
    <mergeCell ref="I97:I98"/>
    <mergeCell ref="G100:G101"/>
    <mergeCell ref="H100:H101"/>
    <mergeCell ref="I100:I101"/>
    <mergeCell ref="I123:J123"/>
    <mergeCell ref="E131:F131"/>
    <mergeCell ref="E130:F130"/>
    <mergeCell ref="J100:J101"/>
    <mergeCell ref="K100:K101"/>
    <mergeCell ref="L100:L101"/>
    <mergeCell ref="E138:F138"/>
    <mergeCell ref="E139:F139"/>
    <mergeCell ref="C131:D131"/>
    <mergeCell ref="C130:D130"/>
    <mergeCell ref="A119:D119"/>
    <mergeCell ref="A120:D120"/>
    <mergeCell ref="C128:D128"/>
    <mergeCell ref="E140:F140"/>
    <mergeCell ref="G138:I138"/>
    <mergeCell ref="G139:I139"/>
    <mergeCell ref="G140:I140"/>
    <mergeCell ref="C127:D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G126:J126"/>
    <mergeCell ref="I127:J127"/>
    <mergeCell ref="I128:J128"/>
    <mergeCell ref="G110:G111"/>
    <mergeCell ref="J104:J105"/>
    <mergeCell ref="H110:H111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E136:F136"/>
    <mergeCell ref="E137:F137"/>
    <mergeCell ref="G135:I135"/>
    <mergeCell ref="G136:I136"/>
    <mergeCell ref="G137:I137"/>
    <mergeCell ref="E134:F134"/>
    <mergeCell ref="G134:I1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2019-02-19T06:39:49Z</dcterms:modified>
</cp:coreProperties>
</file>